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3- Março_26\EMENDA40940003MAC_87.514\"/>
    </mc:Choice>
  </mc:AlternateContent>
  <xr:revisionPtr revIDLastSave="0" documentId="13_ncr:1_{8B4D3AA6-33B1-421A-9D07-7B3E30DFBB39}" xr6:coauthVersionLast="47" xr6:coauthVersionMax="47" xr10:uidLastSave="{00000000-0000-0000-0000-000000000000}"/>
  <bookViews>
    <workbookView xWindow="-120" yWindow="-120" windowWidth="29040" windowHeight="15720" xr2:uid="{5625087A-E38C-4088-8288-7A04C6BC7611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DESPESAS'!$A$5:$N$18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DESPESAS'!$A$1:$G$18</definedName>
    <definedName name="_xlnm.Print_Area" localSheetId="2">'FLUXO DE CAIXA'!$A$1:$B$18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8" i="4" l="1"/>
  <c r="B15" i="3"/>
  <c r="B17" i="3" s="1"/>
  <c r="B9" i="3"/>
</calcChain>
</file>

<file path=xl/sharedStrings.xml><?xml version="1.0" encoding="utf-8"?>
<sst xmlns="http://schemas.openxmlformats.org/spreadsheetml/2006/main" count="60" uniqueCount="42">
  <si>
    <t xml:space="preserve">  </t>
  </si>
  <si>
    <t>EMENDA N° 40940003</t>
  </si>
  <si>
    <t>SECRETARIA DE ESTADO DA SAÚDE DE SÃO PAULO</t>
  </si>
  <si>
    <t xml:space="preserve">RESOLUÇÃO SS Nº 127, DE 21 DE SETEMBRO DE 2023 </t>
  </si>
  <si>
    <t xml:space="preserve">INCREMENTO MAC - SENADORA MARA GABRILLI - IMREA 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</si>
  <si>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</si>
  <si>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</si>
  <si>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</si>
  <si>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</si>
  <si>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</si>
  <si>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</si>
  <si>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MATERIAIS DE CONSUMO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</si>
  <si>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</si>
  <si>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</si>
  <si>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</si>
  <si>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</si>
  <si>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</si>
  <si>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</si>
  <si>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</si>
  <si>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</si>
  <si>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</si>
  <si>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</si>
  <si>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ISS PJ                                  </t>
  </si>
  <si>
    <t xml:space="preserve">WRS CONSTRUÇÕES EM GERAL EIRELI ME                          </t>
  </si>
  <si>
    <t xml:space="preserve">MATERIAIS DIVERSOS                      </t>
  </si>
  <si>
    <t xml:space="preserve">CAMILA YUKIE DA SILVA                                       </t>
  </si>
  <si>
    <t xml:space="preserve">MATERIAIS HOSPITALARES EM GERAL         </t>
  </si>
  <si>
    <t xml:space="preserve">TATUAPE PRODUTOS MEDICOS E HOSPITALARES LTDA                </t>
  </si>
  <si>
    <t xml:space="preserve">MAT. P/ OBRAS E REFORMAS                </t>
  </si>
  <si>
    <t xml:space="preserve">CASA SAO LUIS FERRAGENS LTDA                                </t>
  </si>
  <si>
    <t xml:space="preserve">PALOMBO SPORTS LTDA                                         </t>
  </si>
  <si>
    <t xml:space="preserve">VETOR EDITORA VAREJO LTDA                                   </t>
  </si>
  <si>
    <t xml:space="preserve">CASCO &amp; CAMPOS COMERCIO DE PRODUTOS ESPORTIVOS LTDA         </t>
  </si>
  <si>
    <t>MATERIAIS PARA MANUTENÇAO DE EQUIPAMENTO</t>
  </si>
  <si>
    <t xml:space="preserve">GUEDES TECNOLOGIA EM MANUTENCAO DE EQUIP                    </t>
  </si>
  <si>
    <t xml:space="preserve">SERV. DE MANUTENÇÃO EM GERAL - (ISS 5%) </t>
  </si>
  <si>
    <t xml:space="preserve">LINEMED COMERCIO E MANUTENCAO DE EQUIP HOSP LTDA            </t>
  </si>
  <si>
    <t xml:space="preserve">ÓRTESES, PRÓTESES E MATERIAIS ESPECIAIS </t>
  </si>
  <si>
    <t xml:space="preserve">LUIMED COMERCIO DE PRODUTOS HOSPITALARES LTDA - EPP         </t>
  </si>
  <si>
    <t xml:space="preserve">COMERCIAL ELETRICA PJ LTDA                                  </t>
  </si>
  <si>
    <t xml:space="preserve">CBD MECANICA INDUSTRIAL LTDA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</si>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</sst>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  <xf numFmtId="0" fontId="17" fillId="0" borderId="0" xfId="7" applyFont="1" applyAlignment="1">
      <alignment vertical="center"/>
    </xf>
    <xf numFmtId="0" fontId="1" fillId="0" borderId="0" xfId="7" applyAlignment="1">
      <alignment vertical="center"/>
    </xf>
    <xf numFmtId="0" fontId="18" fillId="0" borderId="0" xfId="7" applyFont="1" applyAlignment="1">
      <alignment vertical="center"/>
    </xf>
    <xf numFmtId="0" fontId="1" fillId="0" borderId="0" xfId="7"/>
    <xf numFmtId="0" fontId="19" fillId="0" borderId="0" xfId="7" applyFont="1" applyAlignment="1">
      <alignment vertical="center"/>
    </xf>
    <xf numFmtId="0" fontId="20" fillId="0" borderId="0" xfId="7" applyFont="1" applyAlignment="1">
      <alignment vertical="center" wrapText="1"/>
    </xf>
    <xf numFmtId="0" fontId="20" fillId="0" borderId="0" xfId="7" applyFont="1" applyAlignment="1">
      <alignment horizontal="center" vertical="center" wrapText="1"/>
    </xf>
    <xf numFmtId="165" fontId="21" fillId="0" borderId="0" xfId="7" applyNumberFormat="1" applyFont="1" applyAlignment="1">
      <alignment vertical="center"/>
    </xf>
    <xf numFmtId="0" fontId="22" fillId="0" borderId="0" xfId="7" applyFont="1" applyAlignment="1">
      <alignment vertical="center"/>
    </xf>
    <xf numFmtId="0" fontId="23" fillId="5" borderId="7" xfId="7" applyFont="1" applyFill="1" applyBorder="1" applyAlignment="1">
      <alignment horizontal="center" vertical="center"/>
    </xf>
    <xf numFmtId="0" fontId="23" fillId="5" borderId="7" xfId="7" applyFont="1" applyFill="1" applyBorder="1" applyAlignment="1">
      <alignment horizontal="left" vertical="center" indent="1"/>
    </xf>
    <xf numFmtId="0" fontId="23" fillId="5" borderId="7" xfId="7" applyFont="1" applyFill="1" applyBorder="1" applyAlignment="1">
      <alignment horizontal="left" vertical="center" indent="2"/>
    </xf>
    <xf numFmtId="14" fontId="24" fillId="5" borderId="7" xfId="7" applyNumberFormat="1" applyFont="1" applyFill="1" applyBorder="1" applyAlignment="1">
      <alignment horizontal="center" vertical="center"/>
    </xf>
    <xf numFmtId="14" fontId="24" fillId="5" borderId="7" xfId="7" applyNumberFormat="1" applyFont="1" applyFill="1" applyBorder="1" applyAlignment="1">
      <alignment horizontal="center" vertical="center" wrapText="1"/>
    </xf>
    <xf numFmtId="0" fontId="25" fillId="0" borderId="0" xfId="7" applyFont="1"/>
    <xf numFmtId="0" fontId="26" fillId="0" borderId="7" xfId="8" quotePrefix="1" applyNumberFormat="1" applyFont="1" applyFill="1" applyBorder="1" applyAlignment="1">
      <alignment horizontal="center" vertical="center"/>
    </xf>
    <xf numFmtId="0" fontId="27" fillId="0" borderId="7" xfId="8" applyNumberFormat="1" applyFont="1" applyFill="1" applyBorder="1" applyAlignment="1">
      <alignment horizontal="center" vertical="center"/>
    </xf>
    <xf numFmtId="0" fontId="27" fillId="0" borderId="7" xfId="8" applyNumberFormat="1" applyFont="1" applyFill="1" applyBorder="1" applyAlignment="1">
      <alignment horizontal="left" vertical="center" indent="1"/>
    </xf>
    <xf numFmtId="43" fontId="27" fillId="0" borderId="7" xfId="8" applyFont="1" applyFill="1" applyBorder="1" applyAlignment="1">
      <alignment horizontal="left" vertical="center"/>
    </xf>
    <xf numFmtId="4" fontId="27" fillId="0" borderId="7" xfId="7" applyNumberFormat="1" applyFont="1" applyBorder="1" applyAlignment="1">
      <alignment horizontal="center" vertical="center"/>
    </xf>
    <xf numFmtId="166" fontId="27" fillId="0" borderId="7" xfId="7" applyNumberFormat="1" applyFont="1" applyBorder="1" applyAlignment="1">
      <alignment horizontal="center" vertical="center"/>
    </xf>
    <xf numFmtId="165" fontId="28" fillId="5" borderId="11" xfId="7" applyNumberFormat="1" applyFont="1" applyFill="1" applyBorder="1" applyAlignment="1">
      <alignment vertical="center"/>
    </xf>
    <xf numFmtId="0" fontId="29" fillId="0" borderId="0" xfId="7" applyFont="1" applyAlignment="1">
      <alignment horizontal="center" vertical="center"/>
    </xf>
    <xf numFmtId="0" fontId="29" fillId="0" borderId="0" xfId="7" applyFont="1" applyAlignment="1">
      <alignment vertical="center"/>
    </xf>
    <xf numFmtId="14" fontId="29" fillId="0" borderId="0" xfId="7" applyNumberFormat="1" applyFont="1" applyAlignment="1">
      <alignment horizontal="center" vertical="center"/>
    </xf>
    <xf numFmtId="0" fontId="1" fillId="0" borderId="0" xfId="7" applyAlignment="1">
      <alignment horizontal="center"/>
    </xf>
    <xf numFmtId="0" fontId="1" fillId="0" borderId="0" xfId="7" applyAlignment="1">
      <alignment horizontal="left" indent="1"/>
    </xf>
    <xf numFmtId="4" fontId="1" fillId="0" borderId="0" xfId="7" applyNumberFormat="1" applyAlignment="1">
      <alignment horizontal="right"/>
    </xf>
    <xf numFmtId="14" fontId="1" fillId="0" borderId="0" xfId="7" applyNumberFormat="1" applyAlignment="1">
      <alignment horizontal="left" indent="1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28" fillId="5" borderId="8" xfId="7" applyFont="1" applyFill="1" applyBorder="1" applyAlignment="1">
      <alignment horizontal="left" vertical="center" indent="1"/>
    </xf>
    <xf numFmtId="0" fontId="28" fillId="5" borderId="9" xfId="7" applyFont="1" applyFill="1" applyBorder="1" applyAlignment="1">
      <alignment horizontal="left" vertical="center" indent="1"/>
    </xf>
    <xf numFmtId="0" fontId="28" fillId="5" borderId="10" xfId="7" applyFont="1" applyFill="1" applyBorder="1" applyAlignment="1">
      <alignment horizontal="left" vertical="center" indent="1"/>
    </xf>
  </cellXfs>
  <cellStyles count="9">
    <cellStyle name="Normal" xfId="0" builtinId="0"/>
    <cellStyle name="Normal 2 2 2 2 12" xfId="4" xr:uid="{5E5380CD-C393-45F2-856A-71B263C8679E}"/>
    <cellStyle name="Normal 2 2 2 2 12 2" xfId="6" xr:uid="{F40A1CD4-E265-48C7-9E08-F5B4ED5B7852}"/>
    <cellStyle name="Normal 3 2 2" xfId="1" xr:uid="{0CE72221-170B-4E05-9DD5-E458DD7D2A35}"/>
    <cellStyle name="Normal 3 2 3" xfId="7" xr:uid="{8411D173-F391-4173-971A-377EFA18FC7A}"/>
    <cellStyle name="Normal 4" xfId="3" xr:uid="{70941448-B3FC-426E-B8E9-B1E60C2FFCFC}"/>
    <cellStyle name="Normal 4 2" xfId="5" xr:uid="{0940EE99-B24C-4C2E-91D4-8FB97853B854}"/>
    <cellStyle name="Vírgula 2" xfId="2" xr:uid="{7E3389F1-4179-4879-BC89-252BEBD16C29}"/>
    <cellStyle name="Vírgula 2 3" xfId="8" xr:uid="{9751E813-4E20-4553-962A-0CB932551B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D74AA3-DBC8-42B2-9EAC-5B5C22CE03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5</xdr:row>
      <xdr:rowOff>38100</xdr:rowOff>
    </xdr:from>
    <xdr:to>
      <xdr:col>10</xdr:col>
      <xdr:colOff>106109</xdr:colOff>
      <xdr:row>33</xdr:row>
      <xdr:rowOff>57150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E77C0DD-A034-4020-AD1B-6FAB28A5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47725"/>
          <a:ext cx="6078285" cy="455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4</xdr:row>
      <xdr:rowOff>14462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2BAA4F-911C-40FF-982E-81CD63D7D7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200775" cy="66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41279A-31C0-4B6D-9611-FB6190DA9A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92F451-25DB-45FE-BC94-610ED4F17F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49679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ontroladoria/Projetos%20Controladoria/Subven&#231;&#245;es/SES/ativas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C25F-8912-4974-8AF3-01FD7CCD9C9F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6" ht="51.7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6" ht="86.2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6" s="2" customFormat="1" ht="30.75" x14ac:dyDescent="0.25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6" s="2" customFormat="1" ht="30.75" x14ac:dyDescent="0.25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6" s="2" customFormat="1" ht="55.5" customHeight="1" x14ac:dyDescent="0.25">
      <c r="A6" s="61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ht="190.5" customHeight="1" x14ac:dyDescent="0.25">
      <c r="A7" s="63" t="s">
        <v>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6" ht="9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11" spans="1:16" ht="24.75" customHeight="1" x14ac:dyDescent="0.25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DDA7-C0CF-438D-B0E6-EE31E48D19FF}">
  <dimension ref="A1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AEC5-7A88-4049-9164-F6F061E0F83E}">
  <dimension ref="A1:E21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4" t="s">
        <v>6</v>
      </c>
      <c r="B3" s="6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33936.859999999986</v>
      </c>
    </row>
    <row r="7" spans="1:4" ht="27.6" customHeight="1" x14ac:dyDescent="0.25">
      <c r="A7" s="11" t="s">
        <v>8</v>
      </c>
      <c r="B7" s="12">
        <v>306.86</v>
      </c>
    </row>
    <row r="8" spans="1:4" x14ac:dyDescent="0.25">
      <c r="A8" s="13"/>
      <c r="B8" s="14"/>
    </row>
    <row r="9" spans="1:4" x14ac:dyDescent="0.25">
      <c r="A9" s="15" t="s">
        <v>9</v>
      </c>
      <c r="B9" s="16">
        <f>B7</f>
        <v>306.86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11</v>
      </c>
      <c r="B12" s="19">
        <v>-12325.01</v>
      </c>
      <c r="C12" s="20"/>
      <c r="D12" s="20"/>
    </row>
    <row r="13" spans="1:4" ht="27.6" customHeight="1" x14ac:dyDescent="0.25">
      <c r="A13" s="11" t="s">
        <v>12</v>
      </c>
      <c r="B13" s="19">
        <v>-8183.93</v>
      </c>
      <c r="C13" s="20"/>
      <c r="D13" s="20"/>
    </row>
    <row r="14" spans="1:4" x14ac:dyDescent="0.25">
      <c r="A14" s="13"/>
      <c r="B14" s="14"/>
    </row>
    <row r="15" spans="1:4" ht="27.6" customHeight="1" x14ac:dyDescent="0.25">
      <c r="A15" s="21" t="s">
        <v>9</v>
      </c>
      <c r="B15" s="22">
        <f>SUM(B12:B14)</f>
        <v>-20508.940000000002</v>
      </c>
      <c r="C15" s="20"/>
    </row>
    <row r="16" spans="1:4" x14ac:dyDescent="0.25">
      <c r="B16" s="24"/>
    </row>
    <row r="17" spans="1:5" ht="27.6" customHeight="1" thickBot="1" x14ac:dyDescent="0.3">
      <c r="A17" s="25" t="s">
        <v>13</v>
      </c>
      <c r="B17" s="26">
        <f>B6+B7+B15</f>
        <v>13734.779999999984</v>
      </c>
      <c r="D17" s="27"/>
      <c r="E17" s="27"/>
    </row>
    <row r="21" spans="1:5" x14ac:dyDescent="0.25">
      <c r="A21" s="28"/>
      <c r="B21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4F87-ED8F-43B9-B859-2FA11E4027BC}">
  <dimension ref="A1:N18"/>
  <sheetViews>
    <sheetView showGridLines="0" zoomScaleNormal="100" workbookViewId="0">
      <selection activeCell="F20" sqref="F20"/>
    </sheetView>
  </sheetViews>
  <sheetFormatPr defaultRowHeight="15" x14ac:dyDescent="0.25"/>
  <cols>
    <col min="1" max="1" width="6.140625" style="54" customWidth="1"/>
    <col min="2" max="2" width="13.42578125" style="54" customWidth="1"/>
    <col min="3" max="3" width="45.28515625" style="55" bestFit="1" customWidth="1"/>
    <col min="4" max="4" width="25.140625" style="55" customWidth="1"/>
    <col min="5" max="5" width="64.28515625" style="55" bestFit="1" customWidth="1"/>
    <col min="6" max="6" width="18.28515625" style="56" bestFit="1" customWidth="1"/>
    <col min="7" max="7" width="14.85546875" style="57" customWidth="1"/>
    <col min="8" max="16384" width="9.140625" style="32"/>
  </cols>
  <sheetData>
    <row r="1" spans="1:14" s="30" customFormat="1" ht="53.25" customHeight="1" x14ac:dyDescent="0.25">
      <c r="A1" s="65"/>
      <c r="B1" s="65"/>
      <c r="C1" s="65"/>
      <c r="D1" s="65"/>
      <c r="E1" s="65"/>
      <c r="F1" s="65"/>
      <c r="G1" s="65"/>
      <c r="H1" s="29"/>
      <c r="I1" s="29"/>
      <c r="J1" s="29"/>
      <c r="K1" s="29"/>
    </row>
    <row r="2" spans="1:14" ht="12" customHeight="1" x14ac:dyDescent="0.25">
      <c r="A2" s="66" t="s">
        <v>14</v>
      </c>
      <c r="B2" s="66"/>
      <c r="C2" s="66"/>
      <c r="D2" s="66"/>
      <c r="E2" s="66"/>
      <c r="F2" s="66"/>
      <c r="G2" s="66"/>
      <c r="H2" s="31"/>
      <c r="I2" s="31"/>
      <c r="J2" s="31"/>
      <c r="K2" s="31"/>
      <c r="L2" s="31"/>
      <c r="M2" s="31"/>
      <c r="N2" s="31"/>
    </row>
    <row r="3" spans="1:14" s="33" customFormat="1" ht="20.100000000000001" customHeight="1" x14ac:dyDescent="0.25">
      <c r="A3" s="66"/>
      <c r="B3" s="66"/>
      <c r="C3" s="66"/>
      <c r="D3" s="66"/>
      <c r="E3" s="66"/>
      <c r="F3" s="66"/>
      <c r="G3" s="66"/>
      <c r="H3" s="31"/>
      <c r="I3" s="31"/>
      <c r="J3" s="31"/>
      <c r="K3" s="31"/>
      <c r="L3" s="31"/>
      <c r="M3" s="31"/>
      <c r="N3" s="31"/>
    </row>
    <row r="4" spans="1:14" s="37" customFormat="1" ht="13.5" customHeight="1" x14ac:dyDescent="0.25">
      <c r="A4" s="34"/>
      <c r="B4" s="35"/>
      <c r="C4" s="34"/>
      <c r="D4" s="34"/>
      <c r="E4" s="34"/>
      <c r="F4" s="36"/>
      <c r="G4" s="34"/>
    </row>
    <row r="5" spans="1:14" s="43" customFormat="1" ht="27" customHeight="1" x14ac:dyDescent="0.2">
      <c r="A5" s="38" t="s">
        <v>15</v>
      </c>
      <c r="B5" s="38" t="s">
        <v>16</v>
      </c>
      <c r="C5" s="39" t="s">
        <v>17</v>
      </c>
      <c r="D5" s="39" t="s">
        <v>18</v>
      </c>
      <c r="E5" s="40" t="s">
        <v>19</v>
      </c>
      <c r="F5" s="41" t="s">
        <v>20</v>
      </c>
      <c r="G5" s="42" t="s">
        <v>21</v>
      </c>
      <c r="H5" s="33"/>
    </row>
    <row r="6" spans="1:14" x14ac:dyDescent="0.25">
      <c r="A6" s="44">
        <v>1</v>
      </c>
      <c r="B6" s="45">
        <v>164333</v>
      </c>
      <c r="C6" s="46" t="s">
        <v>22</v>
      </c>
      <c r="D6" s="46" t="s">
        <v>12</v>
      </c>
      <c r="E6" s="47" t="s">
        <v>23</v>
      </c>
      <c r="F6" s="48">
        <v>-7711.94</v>
      </c>
      <c r="G6" s="49">
        <v>46091</v>
      </c>
    </row>
    <row r="7" spans="1:14" x14ac:dyDescent="0.25">
      <c r="A7" s="44">
        <v>2</v>
      </c>
      <c r="B7" s="45">
        <v>175</v>
      </c>
      <c r="C7" s="46" t="s">
        <v>24</v>
      </c>
      <c r="D7" s="46" t="s">
        <v>11</v>
      </c>
      <c r="E7" s="47" t="s">
        <v>25</v>
      </c>
      <c r="F7" s="48">
        <v>-970</v>
      </c>
      <c r="G7" s="49">
        <v>46099</v>
      </c>
    </row>
    <row r="8" spans="1:14" x14ac:dyDescent="0.25">
      <c r="A8" s="44">
        <v>3</v>
      </c>
      <c r="B8" s="45">
        <v>345</v>
      </c>
      <c r="C8" s="46" t="s">
        <v>26</v>
      </c>
      <c r="D8" s="46" t="s">
        <v>11</v>
      </c>
      <c r="E8" s="47" t="s">
        <v>27</v>
      </c>
      <c r="F8" s="48">
        <v>-437.7</v>
      </c>
      <c r="G8" s="49">
        <v>46099</v>
      </c>
    </row>
    <row r="9" spans="1:14" x14ac:dyDescent="0.25">
      <c r="A9" s="44">
        <v>4</v>
      </c>
      <c r="B9" s="45">
        <v>1675</v>
      </c>
      <c r="C9" s="46" t="s">
        <v>28</v>
      </c>
      <c r="D9" s="46" t="s">
        <v>11</v>
      </c>
      <c r="E9" s="47" t="s">
        <v>29</v>
      </c>
      <c r="F9" s="48">
        <v>-396.95</v>
      </c>
      <c r="G9" s="49">
        <v>46100</v>
      </c>
    </row>
    <row r="10" spans="1:14" x14ac:dyDescent="0.25">
      <c r="A10" s="44">
        <v>5</v>
      </c>
      <c r="B10" s="45">
        <v>1789</v>
      </c>
      <c r="C10" s="46" t="s">
        <v>24</v>
      </c>
      <c r="D10" s="46" t="s">
        <v>11</v>
      </c>
      <c r="E10" s="47" t="s">
        <v>30</v>
      </c>
      <c r="F10" s="48">
        <v>-1230</v>
      </c>
      <c r="G10" s="49">
        <v>46101</v>
      </c>
    </row>
    <row r="11" spans="1:14" x14ac:dyDescent="0.25">
      <c r="A11" s="44">
        <v>6</v>
      </c>
      <c r="B11" s="45">
        <v>34631</v>
      </c>
      <c r="C11" s="46" t="s">
        <v>26</v>
      </c>
      <c r="D11" s="46" t="s">
        <v>11</v>
      </c>
      <c r="E11" s="47" t="s">
        <v>31</v>
      </c>
      <c r="F11" s="48">
        <v>-1476</v>
      </c>
      <c r="G11" s="49">
        <v>46105</v>
      </c>
    </row>
    <row r="12" spans="1:14" x14ac:dyDescent="0.25">
      <c r="A12" s="44">
        <v>7</v>
      </c>
      <c r="B12" s="45">
        <v>49750</v>
      </c>
      <c r="C12" s="46" t="s">
        <v>26</v>
      </c>
      <c r="D12" s="46" t="s">
        <v>11</v>
      </c>
      <c r="E12" s="47" t="s">
        <v>32</v>
      </c>
      <c r="F12" s="48">
        <v>-5340.17</v>
      </c>
      <c r="G12" s="49">
        <v>46105</v>
      </c>
    </row>
    <row r="13" spans="1:14" x14ac:dyDescent="0.25">
      <c r="A13" s="44">
        <v>8</v>
      </c>
      <c r="B13" s="45">
        <v>1610</v>
      </c>
      <c r="C13" s="46" t="s">
        <v>33</v>
      </c>
      <c r="D13" s="46" t="s">
        <v>11</v>
      </c>
      <c r="E13" s="47" t="s">
        <v>34</v>
      </c>
      <c r="F13" s="48">
        <v>-320</v>
      </c>
      <c r="G13" s="49">
        <v>46106</v>
      </c>
    </row>
    <row r="14" spans="1:14" x14ac:dyDescent="0.25">
      <c r="A14" s="44">
        <v>9</v>
      </c>
      <c r="B14" s="45">
        <v>15730</v>
      </c>
      <c r="C14" s="46" t="s">
        <v>35</v>
      </c>
      <c r="D14" s="46" t="s">
        <v>12</v>
      </c>
      <c r="E14" s="47" t="s">
        <v>36</v>
      </c>
      <c r="F14" s="48">
        <v>-471.99</v>
      </c>
      <c r="G14" s="49">
        <v>46108</v>
      </c>
    </row>
    <row r="15" spans="1:14" x14ac:dyDescent="0.25">
      <c r="A15" s="44">
        <v>10</v>
      </c>
      <c r="B15" s="45">
        <v>445153</v>
      </c>
      <c r="C15" s="46" t="s">
        <v>37</v>
      </c>
      <c r="D15" s="46" t="s">
        <v>11</v>
      </c>
      <c r="E15" s="47" t="s">
        <v>38</v>
      </c>
      <c r="F15" s="48">
        <v>-605</v>
      </c>
      <c r="G15" s="49">
        <v>46108</v>
      </c>
    </row>
    <row r="16" spans="1:14" x14ac:dyDescent="0.25">
      <c r="A16" s="44">
        <v>11</v>
      </c>
      <c r="B16" s="45">
        <v>724453</v>
      </c>
      <c r="C16" s="46" t="s">
        <v>28</v>
      </c>
      <c r="D16" s="46" t="s">
        <v>11</v>
      </c>
      <c r="E16" s="47" t="s">
        <v>39</v>
      </c>
      <c r="F16" s="48">
        <v>-948.57</v>
      </c>
      <c r="G16" s="49">
        <v>46108</v>
      </c>
    </row>
    <row r="17" spans="1:9" ht="15.75" thickBot="1" x14ac:dyDescent="0.3">
      <c r="A17" s="44">
        <v>12</v>
      </c>
      <c r="B17" s="45">
        <v>12294</v>
      </c>
      <c r="C17" s="46" t="s">
        <v>37</v>
      </c>
      <c r="D17" s="46" t="s">
        <v>11</v>
      </c>
      <c r="E17" s="47" t="s">
        <v>40</v>
      </c>
      <c r="F17" s="48">
        <v>-600.62</v>
      </c>
      <c r="G17" s="49">
        <v>46111</v>
      </c>
    </row>
    <row r="18" spans="1:9" s="52" customFormat="1" ht="26.45" customHeight="1" thickBot="1" x14ac:dyDescent="0.3">
      <c r="A18" s="67" t="s">
        <v>41</v>
      </c>
      <c r="B18" s="68"/>
      <c r="C18" s="68"/>
      <c r="D18" s="68"/>
      <c r="E18" s="69"/>
      <c r="F18" s="50">
        <f>SUM(F6:F17)</f>
        <v>-20508.940000000002</v>
      </c>
      <c r="G18" s="51"/>
      <c r="I18" s="53"/>
    </row>
  </sheetData>
  <autoFilter ref="A5:N18" xr:uid="{576775FA-605F-401E-BBCE-78CCCFD43394}"/>
  <mergeCells count="3">
    <mergeCell ref="A1:G1"/>
    <mergeCell ref="A2:G3"/>
    <mergeCell ref="A18:E1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A8F7AA-F332-40AE-9530-A7767F64D695}"/>
</file>

<file path=customXml/itemProps2.xml><?xml version="1.0" encoding="utf-8"?>
<ds:datastoreItem xmlns:ds="http://schemas.openxmlformats.org/officeDocument/2006/customXml" ds:itemID="{79F460B1-80BB-4D04-9736-35A133A6DC0D}"/>
</file>

<file path=customXml/itemProps3.xml><?xml version="1.0" encoding="utf-8"?>
<ds:datastoreItem xmlns:ds="http://schemas.openxmlformats.org/officeDocument/2006/customXml" ds:itemID="{DB068B2E-3D89-4DB4-885B-90838CD46F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Tuanne Carolina Gaspar</cp:lastModifiedBy>
  <cp:lastPrinted>2026-04-16T17:27:29Z</cp:lastPrinted>
  <dcterms:created xsi:type="dcterms:W3CDTF">2026-04-16T16:41:50Z</dcterms:created>
  <dcterms:modified xsi:type="dcterms:W3CDTF">2026-04-24T16:42:47Z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888600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